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um\Downloads\"/>
    </mc:Choice>
  </mc:AlternateContent>
  <xr:revisionPtr revIDLastSave="0" documentId="13_ncr:1_{75B78E04-15E4-4443-9C0E-A85C78E527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43" i="1" l="1"/>
  <c r="L119" i="1"/>
  <c r="L195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L157" i="1"/>
  <c r="L196" i="1" s="1"/>
  <c r="G138" i="1"/>
  <c r="J138" i="1"/>
  <c r="I138" i="1"/>
  <c r="H138" i="1"/>
  <c r="J119" i="1"/>
  <c r="I119" i="1"/>
  <c r="H119" i="1"/>
  <c r="G119" i="1"/>
  <c r="H100" i="1"/>
  <c r="J100" i="1"/>
  <c r="I100" i="1"/>
  <c r="G100" i="1"/>
  <c r="F100" i="1"/>
  <c r="L81" i="1"/>
  <c r="J81" i="1"/>
  <c r="F81" i="1"/>
  <c r="L62" i="1"/>
  <c r="I81" i="1"/>
  <c r="H81" i="1"/>
  <c r="G81" i="1"/>
  <c r="H62" i="1"/>
  <c r="J62" i="1"/>
  <c r="I62" i="1"/>
  <c r="F62" i="1"/>
  <c r="G62" i="1"/>
  <c r="I43" i="1"/>
  <c r="J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J196" i="1"/>
  <c r="H196" i="1"/>
  <c r="F196" i="1"/>
</calcChain>
</file>

<file path=xl/sharedStrings.xml><?xml version="1.0" encoding="utf-8"?>
<sst xmlns="http://schemas.openxmlformats.org/spreadsheetml/2006/main" count="358" uniqueCount="116">
  <si>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</si>
  <si>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</si>
  <si>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</si>
  <si>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</si>
  <si>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</si>
  <si>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</si>
  <si>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</si>
  <si>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</si>
  <si>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</si>
  <si>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</si>
  <si>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</si>
  <si>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</si>
  <si>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</si>
  <si>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</si>
  <si>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</si>
  <si>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</si>
  <si>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</si>
  <si>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</si>
  <si>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</si>
  <si>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</si>
  <si>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</si>
  <si>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</si>
  <si>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</si>
  <si>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</si>
  <si>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</si>
  <si>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</si>
  <si>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</si>
  <si>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</si>
  <si>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</si>
  <si>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</si>
  <si>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</si>
  <si>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</si>
  <si>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</si>
  <si>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</si>
  <si>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</si>
  <si>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</si>
  <si>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</si>
  <si>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</si>
  <si>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</si>
  <si>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</si>
  <si>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Бутерброд с сыром</t>
  </si>
  <si>
    <t>Какао с молоком</t>
  </si>
  <si>
    <t>ПР</t>
  </si>
  <si>
    <t>Хлеб пшеничный</t>
  </si>
  <si>
    <t>Икра кабачковая</t>
  </si>
  <si>
    <t>Уха рыбацкая</t>
  </si>
  <si>
    <t>388/625</t>
  </si>
  <si>
    <t>Плов из птицы</t>
  </si>
  <si>
    <t>Компот из смеси сухофруктов</t>
  </si>
  <si>
    <t>Хлеб ржано пшеничный</t>
  </si>
  <si>
    <t>Печенье</t>
  </si>
  <si>
    <t>Птица тушеная в томатном соусе</t>
  </si>
  <si>
    <t xml:space="preserve">Каша гречневая </t>
  </si>
  <si>
    <t>290/Акт</t>
  </si>
  <si>
    <t>Чай с сахаром</t>
  </si>
  <si>
    <t>302/171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</si>
  <si>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</si>
  <si>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</si>
  <si>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</si>
  <si>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</si>
  <si>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</si>
  <si>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</t>
  </si>
  <si>
    <t>202/309</t>
  </si>
  <si>
    <t>Компот из свежих яблок</t>
  </si>
  <si>
    <t>Салат из белокачанной капусты с зеленью</t>
  </si>
  <si>
    <t>Руба запеченая под молочным соусом</t>
  </si>
  <si>
    <t xml:space="preserve">Рис отварной </t>
  </si>
  <si>
    <t>Чай с лимоном</t>
  </si>
  <si>
    <t>Салат Степной</t>
  </si>
  <si>
    <t>Акт</t>
  </si>
  <si>
    <t>Суп картофельный с вермишелью и зеленью</t>
  </si>
  <si>
    <t>Рагу овощное из птицы</t>
  </si>
  <si>
    <t>Компот из кураги</t>
  </si>
  <si>
    <t>Сосиски отварные с томатным соусом</t>
  </si>
  <si>
    <t>Яблоко</t>
  </si>
  <si>
    <t>243/759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</si>
  <si>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</si>
  <si>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</si>
  <si>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</si>
  <si>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</si>
  <si>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</si>
  <si>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Каша гречневая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</si>
  <si>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</si>
  <si>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</si>
  <si>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</si>
  <si>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картофелем, сметаной и зеленью</t>
  </si>
  <si>
    <t>Шницель из мясас соусом</t>
  </si>
  <si>
    <t>268/759</t>
  </si>
  <si>
    <t xml:space="preserve">Пюре из бобовых </t>
  </si>
  <si>
    <t>Сок фруктовый</t>
  </si>
  <si>
    <t>Каша молочная геркулесовая с маслом слив.</t>
  </si>
  <si>
    <t>Бутерброд с повидлом</t>
  </si>
  <si>
    <t>Щи из св.капусты с картофелем, сметаной и зеленью</t>
  </si>
  <si>
    <t>Рис отварной с м/слив.</t>
  </si>
  <si>
    <t>Макароны, запеченные с сыром</t>
  </si>
  <si>
    <t>Икра свекольная</t>
  </si>
  <si>
    <t>Рассольник Ленинградский со сметаной зеленью</t>
  </si>
  <si>
    <t>Тефтели тушеные в соусе</t>
  </si>
  <si>
    <t>Пюре картофельное с маслом слив.</t>
  </si>
  <si>
    <t xml:space="preserve">Сок фруктовый </t>
  </si>
  <si>
    <t>Салат из моркови и кураги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</si>
  <si>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</si>
  <si>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</si>
  <si>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</si>
  <si>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</si>
  <si>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Каша вязкая молочная из риса и пшена</t>
  </si>
  <si>
    <t>Суп из овощей с птицей, сметаной и зеленью</t>
  </si>
  <si>
    <t>Бигус с сосиской</t>
  </si>
  <si>
    <t>Напиток из плодов шиповника</t>
  </si>
  <si>
    <t>Котлеты из мяса с соусом</t>
  </si>
  <si>
    <t>Салат из редьки</t>
  </si>
  <si>
    <t>Салат из белокочанной капусты с морковью</t>
  </si>
  <si>
    <t>Суп-лапша домашняя с цыпленком, зеленью</t>
  </si>
  <si>
    <t>ГБОУ ООШ пос. Аверьяновский</t>
  </si>
  <si>
    <t>И.о. директора</t>
  </si>
  <si>
    <t>Мухамедгалиев Ш.У.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</si>
</sst>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113</v>
      </c>
      <c r="D1" s="55"/>
      <c r="E1" s="55"/>
      <c r="F1" s="12" t="s">
        <v>16</v>
      </c>
      <c r="G1" s="2" t="s">
        <v>17</v>
      </c>
      <c r="H1" s="56" t="s">
        <v>114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91.52</v>
      </c>
    </row>
    <row r="7" spans="1:12" ht="15" x14ac:dyDescent="0.25">
      <c r="A7" s="23"/>
      <c r="B7" s="15"/>
      <c r="C7" s="11"/>
      <c r="D7" s="6" t="s">
        <v>26</v>
      </c>
      <c r="E7" s="42" t="s">
        <v>40</v>
      </c>
      <c r="F7" s="43">
        <v>60</v>
      </c>
      <c r="G7" s="43">
        <v>3.65</v>
      </c>
      <c r="H7" s="43">
        <v>5.18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91.52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42</v>
      </c>
      <c r="L14" s="43">
        <v>128.13999999999999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42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128.13999999999999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46.33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219.65999999999997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53</v>
      </c>
      <c r="L25" s="40">
        <v>91.52</v>
      </c>
    </row>
    <row r="26" spans="1:12" ht="15" x14ac:dyDescent="0.25">
      <c r="A26" s="14"/>
      <c r="B26" s="15"/>
      <c r="C26" s="11"/>
      <c r="D26" s="6" t="s">
        <v>29</v>
      </c>
      <c r="E26" s="42" t="s">
        <v>52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50</v>
      </c>
      <c r="F30" s="43">
        <v>60</v>
      </c>
      <c r="G30" s="43">
        <v>1.72</v>
      </c>
      <c r="H30" s="43">
        <v>5.35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19.740000000000002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91.52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>
        <v>128.13999999999999</v>
      </c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58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60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62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42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128.13999999999999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219.65999999999997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100</v>
      </c>
      <c r="G44" s="40">
        <v>9.75</v>
      </c>
      <c r="H44" s="40">
        <v>9.2100000000000009</v>
      </c>
      <c r="I44" s="40">
        <v>9.67</v>
      </c>
      <c r="J44" s="40">
        <v>127</v>
      </c>
      <c r="K44" s="41">
        <v>233</v>
      </c>
      <c r="L44" s="40">
        <v>91.52</v>
      </c>
    </row>
    <row r="45" spans="1:12" ht="15" x14ac:dyDescent="0.25">
      <c r="A45" s="23"/>
      <c r="B45" s="15"/>
      <c r="C45" s="11"/>
      <c r="D45" s="6" t="s">
        <v>29</v>
      </c>
      <c r="E45" s="42" t="s">
        <v>66</v>
      </c>
      <c r="F45" s="43">
        <v>150</v>
      </c>
      <c r="G45" s="43">
        <v>5.53</v>
      </c>
      <c r="H45" s="43">
        <v>4.32</v>
      </c>
      <c r="I45" s="43">
        <v>36.68</v>
      </c>
      <c r="J45" s="43">
        <v>209.7</v>
      </c>
      <c r="K45" s="44">
        <v>304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67</v>
      </c>
      <c r="F46" s="43">
        <v>203.5</v>
      </c>
      <c r="G46" s="43">
        <v>0.13</v>
      </c>
      <c r="H46" s="43">
        <v>0.02</v>
      </c>
      <c r="I46" s="43">
        <v>15.2</v>
      </c>
      <c r="J46" s="43">
        <v>97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64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>
        <v>45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543.5</v>
      </c>
      <c r="G51" s="19">
        <f t="shared" ref="G51" si="18">SUM(G44:G50)</f>
        <v>18.630000000000003</v>
      </c>
      <c r="H51" s="19">
        <f t="shared" ref="H51" si="19">SUM(H44:H50)</f>
        <v>15.8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91.52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69</v>
      </c>
      <c r="L52" s="43">
        <v>128.13999999999999</v>
      </c>
    </row>
    <row r="53" spans="1:12" ht="15" x14ac:dyDescent="0.25">
      <c r="A53" s="23"/>
      <c r="B53" s="15"/>
      <c r="C53" s="11"/>
      <c r="D53" s="7" t="s">
        <v>27</v>
      </c>
      <c r="E53" s="42" t="s">
        <v>70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71</v>
      </c>
      <c r="F54" s="43">
        <v>200</v>
      </c>
      <c r="G54" s="43">
        <v>11.8</v>
      </c>
      <c r="H54" s="43">
        <v>11.4</v>
      </c>
      <c r="I54" s="43">
        <v>30.54</v>
      </c>
      <c r="J54" s="43">
        <v>223.4</v>
      </c>
      <c r="K54" s="44">
        <v>289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72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42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721</v>
      </c>
      <c r="G61" s="19">
        <f t="shared" ref="G61" si="22">SUM(G52:G60)</f>
        <v>23.08</v>
      </c>
      <c r="H61" s="19">
        <f t="shared" ref="H61" si="23">SUM(H52:H60)</f>
        <v>25.680000000000003</v>
      </c>
      <c r="I61" s="19">
        <f t="shared" ref="I61" si="24">SUM(I52:I60)</f>
        <v>106.05</v>
      </c>
      <c r="J61" s="19">
        <f t="shared" ref="J61:L61" si="25">SUM(J52:J60)</f>
        <v>705.65</v>
      </c>
      <c r="K61" s="25"/>
      <c r="L61" s="19">
        <f t="shared" si="25"/>
        <v>128.13999999999999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1264.5</v>
      </c>
      <c r="G62" s="32">
        <f t="shared" ref="G62" si="26">G51+G61</f>
        <v>41.71</v>
      </c>
      <c r="H62" s="32">
        <f t="shared" ref="H62" si="27">H51+H61</f>
        <v>41.480000000000004</v>
      </c>
      <c r="I62" s="32">
        <f t="shared" ref="I62" si="28">I51+I61</f>
        <v>186</v>
      </c>
      <c r="J62" s="32">
        <f t="shared" ref="J62:L62" si="29">J51+J61</f>
        <v>1271.8600000000001</v>
      </c>
      <c r="K62" s="32"/>
      <c r="L62" s="32">
        <f t="shared" si="29"/>
        <v>219.65999999999997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100</v>
      </c>
      <c r="G63" s="40">
        <v>6.15</v>
      </c>
      <c r="H63" s="40">
        <v>7.46</v>
      </c>
      <c r="I63" s="40">
        <v>3.89</v>
      </c>
      <c r="J63" s="40">
        <v>149.4</v>
      </c>
      <c r="K63" s="41" t="s">
        <v>75</v>
      </c>
      <c r="L63" s="40">
        <v>91.52</v>
      </c>
    </row>
    <row r="64" spans="1:12" ht="15" x14ac:dyDescent="0.25">
      <c r="A64" s="23"/>
      <c r="B64" s="15"/>
      <c r="C64" s="11"/>
      <c r="D64" s="6" t="s">
        <v>29</v>
      </c>
      <c r="E64" s="42" t="s">
        <v>61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 t="s">
        <v>62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74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91.52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60</v>
      </c>
      <c r="L71" s="43">
        <v>128.13999999999999</v>
      </c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53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55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42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128.13999999999999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1376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190.58999999999997</v>
      </c>
      <c r="J81" s="32">
        <f t="shared" ref="J81:L81" si="41">J70+J80</f>
        <v>1345.9900000000002</v>
      </c>
      <c r="K81" s="32"/>
      <c r="L81" s="32">
        <f t="shared" si="41"/>
        <v>219.65999999999997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>
        <v>91.52</v>
      </c>
    </row>
    <row r="83" spans="1:12" ht="15" x14ac:dyDescent="0.25">
      <c r="A83" s="23"/>
      <c r="B83" s="15"/>
      <c r="C83" s="11"/>
      <c r="D83" s="6" t="s">
        <v>26</v>
      </c>
      <c r="E83" s="42" t="s">
        <v>83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91.52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84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>
        <v>128.13999999999999</v>
      </c>
    </row>
    <row r="91" spans="1:12" ht="25.5" x14ac:dyDescent="0.25">
      <c r="A91" s="23"/>
      <c r="B91" s="15"/>
      <c r="C91" s="11"/>
      <c r="D91" s="7" t="s">
        <v>27</v>
      </c>
      <c r="E91" s="42" t="s">
        <v>85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86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 t="s">
        <v>87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88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42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128.13999999999999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1281</v>
      </c>
      <c r="G100" s="32">
        <f t="shared" ref="G100" si="50">G89+G99</f>
        <v>46.19</v>
      </c>
      <c r="H100" s="32">
        <f t="shared" ref="H100" si="51">H89+H99</f>
        <v>47.37</v>
      </c>
      <c r="I100" s="32">
        <f t="shared" ref="I100" si="52">I89+I99</f>
        <v>201</v>
      </c>
      <c r="J100" s="32">
        <f t="shared" ref="J100:L100" si="53">J89+J99</f>
        <v>1356.6999999999998</v>
      </c>
      <c r="K100" s="32"/>
      <c r="L100" s="32">
        <f t="shared" si="53"/>
        <v>219.65999999999997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91.52</v>
      </c>
    </row>
    <row r="102" spans="1:12" ht="15" x14ac:dyDescent="0.25">
      <c r="A102" s="23"/>
      <c r="B102" s="15"/>
      <c r="C102" s="11"/>
      <c r="D102" s="6"/>
      <c r="E102" s="42" t="s">
        <v>91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91.52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42</v>
      </c>
      <c r="L109" s="43">
        <v>128.13999999999999</v>
      </c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51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53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93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>
        <v>304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42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128.13999999999999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188.35</v>
      </c>
      <c r="J119" s="32">
        <f t="shared" ref="J119:L119" si="61">J108+J118</f>
        <v>1369.56</v>
      </c>
      <c r="K119" s="32"/>
      <c r="L119" s="32">
        <f t="shared" si="61"/>
        <v>219.65999999999997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>
        <v>91.52</v>
      </c>
    </row>
    <row r="121" spans="1:12" ht="15" x14ac:dyDescent="0.25">
      <c r="A121" s="14"/>
      <c r="B121" s="15"/>
      <c r="C121" s="11"/>
      <c r="D121" s="6"/>
      <c r="E121" s="42" t="s">
        <v>84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91.52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95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>
        <v>128.13999999999999</v>
      </c>
    </row>
    <row r="129" spans="1:12" ht="15" x14ac:dyDescent="0.25">
      <c r="A129" s="14"/>
      <c r="B129" s="15"/>
      <c r="C129" s="11"/>
      <c r="D129" s="7" t="s">
        <v>27</v>
      </c>
      <c r="E129" s="42" t="s">
        <v>96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97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3.06</v>
      </c>
      <c r="H131" s="43">
        <v>7.19</v>
      </c>
      <c r="I131" s="43">
        <v>15.48</v>
      </c>
      <c r="J131" s="43">
        <v>137.25</v>
      </c>
      <c r="K131" s="44">
        <v>312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99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42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23.189999999999998</v>
      </c>
      <c r="H137" s="19">
        <f t="shared" si="64"/>
        <v>23.759999999999998</v>
      </c>
      <c r="I137" s="19">
        <f t="shared" si="64"/>
        <v>117.25000000000001</v>
      </c>
      <c r="J137" s="19">
        <f t="shared" si="64"/>
        <v>736.30000000000007</v>
      </c>
      <c r="K137" s="25"/>
      <c r="L137" s="19">
        <f t="shared" ref="L137" si="65">SUM(L128:L136)</f>
        <v>128.13999999999999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1276</v>
      </c>
      <c r="G138" s="32">
        <f t="shared" ref="G138" si="66">G127+G137</f>
        <v>42.46</v>
      </c>
      <c r="H138" s="32">
        <f t="shared" ref="H138" si="67">H127+H137</f>
        <v>41.8</v>
      </c>
      <c r="I138" s="32">
        <f t="shared" ref="I138" si="68">I127+I137</f>
        <v>201</v>
      </c>
      <c r="J138" s="32">
        <f t="shared" ref="J138:L138" si="69">J127+J137</f>
        <v>1323.8000000000002</v>
      </c>
      <c r="K138" s="32"/>
      <c r="L138" s="32">
        <f t="shared" si="69"/>
        <v>219.65999999999997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>
        <v>91.52</v>
      </c>
    </row>
    <row r="140" spans="1:12" ht="15" x14ac:dyDescent="0.25">
      <c r="A140" s="23"/>
      <c r="B140" s="15"/>
      <c r="C140" s="11"/>
      <c r="D140" s="6"/>
      <c r="E140" s="42" t="s">
        <v>100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91.52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0.84</v>
      </c>
      <c r="H147" s="43">
        <v>6.09</v>
      </c>
      <c r="I147" s="43">
        <v>4.37</v>
      </c>
      <c r="J147" s="43">
        <v>75.06</v>
      </c>
      <c r="K147" s="44">
        <v>67</v>
      </c>
      <c r="L147" s="43">
        <v>128.13999999999999</v>
      </c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>
        <v>200</v>
      </c>
      <c r="G148" s="43">
        <v>2.65</v>
      </c>
      <c r="H148" s="43">
        <v>3.02</v>
      </c>
      <c r="I148" s="43">
        <v>14.94</v>
      </c>
      <c r="J148" s="43">
        <v>104.36</v>
      </c>
      <c r="K148" s="44" t="s">
        <v>102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103</v>
      </c>
      <c r="F149" s="43">
        <v>100</v>
      </c>
      <c r="G149" s="43">
        <v>9.2799999999999994</v>
      </c>
      <c r="H149" s="43">
        <v>11.08</v>
      </c>
      <c r="I149" s="43">
        <v>11.37</v>
      </c>
      <c r="J149" s="43">
        <v>179.4</v>
      </c>
      <c r="K149" s="44" t="s">
        <v>104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81</v>
      </c>
      <c r="F150" s="43">
        <v>150</v>
      </c>
      <c r="G150" s="43">
        <v>5.01</v>
      </c>
      <c r="H150" s="43">
        <v>6.09</v>
      </c>
      <c r="I150" s="43">
        <v>24.56</v>
      </c>
      <c r="J150" s="43">
        <v>110.75</v>
      </c>
      <c r="K150" s="44" t="s">
        <v>55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0.78</v>
      </c>
      <c r="H151" s="43">
        <v>0.05</v>
      </c>
      <c r="I151" s="43">
        <v>27.63</v>
      </c>
      <c r="J151" s="43">
        <v>114.8</v>
      </c>
      <c r="K151" s="44">
        <v>348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42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23.39</v>
      </c>
      <c r="H156" s="19">
        <f t="shared" si="72"/>
        <v>27.65</v>
      </c>
      <c r="I156" s="19">
        <f t="shared" si="72"/>
        <v>110.16999999999999</v>
      </c>
      <c r="J156" s="19">
        <f t="shared" si="72"/>
        <v>731.99</v>
      </c>
      <c r="K156" s="25"/>
      <c r="L156" s="19">
        <f t="shared" ref="L156" si="73">SUM(L147:L155)</f>
        <v>128.13999999999999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1270</v>
      </c>
      <c r="G157" s="32">
        <f t="shared" ref="G157" si="74">G146+G156</f>
        <v>42.61</v>
      </c>
      <c r="H157" s="32">
        <f t="shared" ref="H157" si="75">H146+H156</f>
        <v>43.42</v>
      </c>
      <c r="I157" s="32">
        <f t="shared" ref="I157" si="76">I146+I156</f>
        <v>177.17</v>
      </c>
      <c r="J157" s="32">
        <f t="shared" ref="J157:L157" si="77">J146+J156</f>
        <v>1218.33</v>
      </c>
      <c r="K157" s="32"/>
      <c r="L157" s="32">
        <f t="shared" si="77"/>
        <v>219.65999999999997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105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91.52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76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383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74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91.52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60</v>
      </c>
      <c r="G166" s="43">
        <v>0.92</v>
      </c>
      <c r="H166" s="43">
        <v>3.71</v>
      </c>
      <c r="I166" s="43">
        <v>5.55</v>
      </c>
      <c r="J166" s="43">
        <v>60</v>
      </c>
      <c r="K166" s="44" t="s">
        <v>69</v>
      </c>
      <c r="L166" s="43">
        <v>128.13999999999999</v>
      </c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206</v>
      </c>
      <c r="G167" s="43">
        <v>3.43</v>
      </c>
      <c r="H167" s="43">
        <v>4.75</v>
      </c>
      <c r="I167" s="43">
        <v>10.53</v>
      </c>
      <c r="J167" s="43">
        <v>116.98</v>
      </c>
      <c r="K167" s="44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107</v>
      </c>
      <c r="F168" s="43">
        <v>200</v>
      </c>
      <c r="G168" s="43">
        <v>13.2</v>
      </c>
      <c r="H168" s="43">
        <v>17.600000000000001</v>
      </c>
      <c r="I168" s="43">
        <v>38.36</v>
      </c>
      <c r="J168" s="43">
        <v>292.23</v>
      </c>
      <c r="K168" s="44" t="s">
        <v>69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108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>
        <v>388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42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726</v>
      </c>
      <c r="G175" s="19">
        <f t="shared" ref="G175:J175" si="80">SUM(G166:G174)</f>
        <v>23.06</v>
      </c>
      <c r="H175" s="19">
        <f t="shared" si="80"/>
        <v>27.660000000000004</v>
      </c>
      <c r="I175" s="19">
        <f t="shared" si="80"/>
        <v>102.5</v>
      </c>
      <c r="J175" s="19">
        <f t="shared" si="80"/>
        <v>705.03000000000009</v>
      </c>
      <c r="K175" s="25"/>
      <c r="L175" s="19">
        <f t="shared" ref="L175" si="81">SUM(L166:L174)</f>
        <v>128.13999999999999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1261</v>
      </c>
      <c r="G176" s="32">
        <f t="shared" ref="G176" si="82">G165+G175</f>
        <v>38.46</v>
      </c>
      <c r="H176" s="32">
        <f t="shared" ref="H176" si="83">H165+H175</f>
        <v>44.460000000000008</v>
      </c>
      <c r="I176" s="32">
        <f t="shared" ref="I176" si="84">I165+I175</f>
        <v>177.28</v>
      </c>
      <c r="J176" s="32">
        <f t="shared" ref="J176:L176" si="85">J165+J175</f>
        <v>1205.1200000000001</v>
      </c>
      <c r="K176" s="32"/>
      <c r="L176" s="32">
        <f t="shared" si="85"/>
        <v>219.65999999999997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109</v>
      </c>
      <c r="F177" s="40">
        <v>100</v>
      </c>
      <c r="G177" s="40">
        <v>6.83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91.52</v>
      </c>
    </row>
    <row r="178" spans="1:12" ht="15" x14ac:dyDescent="0.25">
      <c r="A178" s="23"/>
      <c r="B178" s="15"/>
      <c r="C178" s="11"/>
      <c r="D178" s="6" t="s">
        <v>29</v>
      </c>
      <c r="E178" s="42" t="s">
        <v>81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110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>
        <v>57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</v>
      </c>
      <c r="I184" s="19">
        <f t="shared" si="86"/>
        <v>68.03</v>
      </c>
      <c r="J184" s="19">
        <f t="shared" si="86"/>
        <v>470</v>
      </c>
      <c r="K184" s="25"/>
      <c r="L184" s="19">
        <f t="shared" ref="L184" si="87">SUM(L177:L183)</f>
        <v>91.52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111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>
        <v>128.13999999999999</v>
      </c>
    </row>
    <row r="186" spans="1:12" ht="15" x14ac:dyDescent="0.25">
      <c r="A186" s="23"/>
      <c r="B186" s="15"/>
      <c r="C186" s="11"/>
      <c r="D186" s="7" t="s">
        <v>27</v>
      </c>
      <c r="E186" s="42" t="s">
        <v>112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82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42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128.13999999999999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1271</v>
      </c>
      <c r="G195" s="32">
        <f t="shared" ref="G195" si="90">G184+G194</f>
        <v>45.31</v>
      </c>
      <c r="H195" s="32">
        <f t="shared" ref="H195" si="91">H184+H194</f>
        <v>43.010000000000005</v>
      </c>
      <c r="I195" s="32">
        <f t="shared" ref="I195" si="92">I184+I194</f>
        <v>168.52999999999997</v>
      </c>
      <c r="J195" s="32">
        <f t="shared" ref="J195:L195" si="93">J184+J194</f>
        <v>1204.19</v>
      </c>
      <c r="K195" s="32"/>
      <c r="L195" s="32">
        <f t="shared" si="93"/>
        <v>219.65999999999997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1284.25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43.366999999999997</v>
      </c>
      <c r="H196" s="34">
        <f t="shared" si="94"/>
        <v>44.231000000000009</v>
      </c>
      <c r="I196" s="34">
        <f t="shared" si="94"/>
        <v>187.66199999999998</v>
      </c>
      <c r="J196" s="34">
        <f t="shared" si="94"/>
        <v>1310.6079999999999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219.65999999999991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Шумаков</cp:lastModifiedBy>
  <dcterms:created xsi:type="dcterms:W3CDTF">2022-05-16T14:23:56Z</dcterms:created>
  <dcterms:modified xsi:type="dcterms:W3CDTF">2025-11-10T09:25:36Z</dcterms:modified>
</cp:coreProperties>
</file>